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hidePivotFieldList="1" defaultThemeVersion="124226"/>
  <bookViews>
    <workbookView xWindow="120" yWindow="810" windowWidth="23895" windowHeight="13815" tabRatio="896" activeTab="1"/>
  </bookViews>
  <sheets>
    <sheet name="Annual" sheetId="16" r:id="rId1"/>
    <sheet name="Tables" sheetId="7" r:id="rId2"/>
  </sheets>
  <definedNames>
    <definedName name="AlnAge">#REF!</definedName>
    <definedName name="AltAge">#REF!</definedName>
    <definedName name="AltAnnual">#REF!</definedName>
    <definedName name="Campylobacter">#REF!</definedName>
    <definedName name="Crypto">#REF!</definedName>
    <definedName name="Query1">#REF!</definedName>
    <definedName name="Query4">#REF!</definedName>
  </definedNames>
  <calcPr calcId="145621"/>
</workbook>
</file>

<file path=xl/calcChain.xml><?xml version="1.0" encoding="utf-8"?>
<calcChain xmlns="http://schemas.openxmlformats.org/spreadsheetml/2006/main">
  <c r="M7" i="7" l="1"/>
  <c r="C9" i="7" l="1"/>
  <c r="D9" i="7"/>
  <c r="E9" i="7"/>
  <c r="F9" i="7"/>
  <c r="G9" i="7"/>
  <c r="H9" i="7"/>
  <c r="I9" i="7"/>
  <c r="J9" i="7"/>
  <c r="K9" i="7"/>
  <c r="M6" i="7" s="1"/>
  <c r="K4" i="7" l="1"/>
  <c r="J4" i="7" l="1"/>
  <c r="I4" i="7" l="1"/>
  <c r="G4" i="7" l="1"/>
  <c r="B9" i="7" l="1"/>
  <c r="H4" i="7" l="1"/>
  <c r="F4" i="7"/>
  <c r="E4" i="7"/>
  <c r="D4" i="7"/>
  <c r="C4" i="7"/>
  <c r="B4" i="7"/>
</calcChain>
</file>

<file path=xl/sharedStrings.xml><?xml version="1.0" encoding="utf-8"?>
<sst xmlns="http://schemas.openxmlformats.org/spreadsheetml/2006/main" count="8" uniqueCount="8">
  <si>
    <t>No</t>
  </si>
  <si>
    <t>Population</t>
  </si>
  <si>
    <t>Rate</t>
  </si>
  <si>
    <t>Salmonella (other)</t>
  </si>
  <si>
    <t>Salmonella enteriditis</t>
  </si>
  <si>
    <t>Salmonella typhimurium</t>
  </si>
  <si>
    <t>Total</t>
  </si>
  <si>
    <t>non-typhoidal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</si>
</sst>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6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" fontId="3" fillId="0" borderId="0" xfId="0" applyNumberFormat="1" applyFont="1"/>
    <xf numFmtId="0" fontId="4" fillId="0" borderId="0" xfId="2" applyNumberFormat="1"/>
    <xf numFmtId="0" fontId="4" fillId="0" borderId="0" xfId="2" applyNumberFormat="1"/>
    <xf numFmtId="0" fontId="4" fillId="0" borderId="0" xfId="2" applyNumberFormat="1"/>
    <xf numFmtId="9" fontId="0" fillId="0" borderId="0" xfId="1" applyFont="1"/>
    <xf numFmtId="166" fontId="0" fillId="0" borderId="0" xfId="5" applyNumberFormat="1" applyFont="1"/>
  </cellXfs>
  <cellStyles count="6">
    <cellStyle name="Comma" xfId="5" builtinId="3"/>
    <cellStyle name="Normal" xfId="0" builtinId="0"/>
    <cellStyle name="Normal 2" xfId="3"/>
    <cellStyle name="Normal 3" xfId="4"/>
    <cellStyle name="Normal 4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Laboratory reports of salmonella sp (non-typhoidal),</a:t>
            </a:r>
            <a:r>
              <a:rPr lang="en-GB" baseline="0"/>
              <a:t> all specimen types, 2008-2017</a:t>
            </a:r>
            <a:endParaRPr lang="en-GB"/>
          </a:p>
        </c:rich>
      </c:tx>
      <c:layout>
        <c:manualLayout>
          <c:xMode val="edge"/>
          <c:yMode val="edge"/>
          <c:x val="0.18100984050483965"/>
          <c:y val="2.089864158829676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529912394522843"/>
          <c:y val="0.10099276775356059"/>
          <c:w val="0.78084091586811633"/>
          <c:h val="0.66598770764939652"/>
        </c:manualLayout>
      </c:layout>
      <c:barChart>
        <c:barDir val="col"/>
        <c:grouping val="stacked"/>
        <c:varyColors val="0"/>
        <c:ser>
          <c:idx val="0"/>
          <c:order val="0"/>
          <c:tx>
            <c:v>Other</c:v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numRef>
              <c:f>Tables!$B$1:$K$1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Tables!$B$8:$K$8</c:f>
              <c:numCache>
                <c:formatCode>General</c:formatCode>
                <c:ptCount val="10"/>
                <c:pt idx="0">
                  <c:v>77</c:v>
                </c:pt>
                <c:pt idx="1">
                  <c:v>59</c:v>
                </c:pt>
                <c:pt idx="2">
                  <c:v>77</c:v>
                </c:pt>
                <c:pt idx="3">
                  <c:v>69</c:v>
                </c:pt>
                <c:pt idx="4">
                  <c:v>54</c:v>
                </c:pt>
                <c:pt idx="5">
                  <c:v>69</c:v>
                </c:pt>
                <c:pt idx="6">
                  <c:v>55</c:v>
                </c:pt>
                <c:pt idx="7">
                  <c:v>33</c:v>
                </c:pt>
                <c:pt idx="8">
                  <c:v>54</c:v>
                </c:pt>
                <c:pt idx="9">
                  <c:v>69</c:v>
                </c:pt>
              </c:numCache>
            </c:numRef>
          </c:val>
        </c:ser>
        <c:ser>
          <c:idx val="1"/>
          <c:order val="1"/>
          <c:tx>
            <c:v>S. enteriditis</c:v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numRef>
              <c:f>Tables!$B$1:$K$1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Tables!$B$6:$K$6</c:f>
              <c:numCache>
                <c:formatCode>General</c:formatCode>
                <c:ptCount val="10"/>
                <c:pt idx="0">
                  <c:v>71</c:v>
                </c:pt>
                <c:pt idx="1">
                  <c:v>45</c:v>
                </c:pt>
                <c:pt idx="2">
                  <c:v>48</c:v>
                </c:pt>
                <c:pt idx="3">
                  <c:v>34</c:v>
                </c:pt>
                <c:pt idx="4">
                  <c:v>38</c:v>
                </c:pt>
                <c:pt idx="5">
                  <c:v>39</c:v>
                </c:pt>
                <c:pt idx="6">
                  <c:v>26</c:v>
                </c:pt>
                <c:pt idx="7">
                  <c:v>48</c:v>
                </c:pt>
                <c:pt idx="8">
                  <c:v>36</c:v>
                </c:pt>
                <c:pt idx="9">
                  <c:v>35</c:v>
                </c:pt>
              </c:numCache>
            </c:numRef>
          </c:val>
        </c:ser>
        <c:ser>
          <c:idx val="2"/>
          <c:order val="2"/>
          <c:tx>
            <c:v>S. typhimurium</c:v>
          </c:tx>
          <c:spPr>
            <a:ln>
              <a:noFill/>
            </a:ln>
          </c:spPr>
          <c:invertIfNegative val="0"/>
          <c:cat>
            <c:numRef>
              <c:f>Tables!$B$1:$K$1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Tables!$B$7:$K$7</c:f>
              <c:numCache>
                <c:formatCode>General</c:formatCode>
                <c:ptCount val="10"/>
                <c:pt idx="0">
                  <c:v>37</c:v>
                </c:pt>
                <c:pt idx="1">
                  <c:v>54</c:v>
                </c:pt>
                <c:pt idx="2">
                  <c:v>53</c:v>
                </c:pt>
                <c:pt idx="3">
                  <c:v>63</c:v>
                </c:pt>
                <c:pt idx="4">
                  <c:v>53</c:v>
                </c:pt>
                <c:pt idx="5">
                  <c:v>47</c:v>
                </c:pt>
                <c:pt idx="6">
                  <c:v>30</c:v>
                </c:pt>
                <c:pt idx="7">
                  <c:v>43</c:v>
                </c:pt>
                <c:pt idx="8">
                  <c:v>51</c:v>
                </c:pt>
                <c:pt idx="9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868288"/>
        <c:axId val="79869824"/>
      </c:barChart>
      <c:lineChart>
        <c:grouping val="standard"/>
        <c:varyColors val="0"/>
        <c:ser>
          <c:idx val="3"/>
          <c:order val="3"/>
          <c:tx>
            <c:v>Incidence rate</c:v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Tables!$B$4:$K$4</c:f>
              <c:numCache>
                <c:formatCode>0.0</c:formatCode>
                <c:ptCount val="10"/>
                <c:pt idx="0">
                  <c:v>10.398212181983327</c:v>
                </c:pt>
                <c:pt idx="1">
                  <c:v>8.8104105595558657</c:v>
                </c:pt>
                <c:pt idx="2">
                  <c:v>9.862408322542862</c:v>
                </c:pt>
                <c:pt idx="3">
                  <c:v>9.1494434823443296</c:v>
                </c:pt>
                <c:pt idx="4">
                  <c:v>7.9511568659062073</c:v>
                </c:pt>
                <c:pt idx="5">
                  <c:v>8.4712183524846623</c:v>
                </c:pt>
                <c:pt idx="6">
                  <c:v>6.0309698451507741</c:v>
                </c:pt>
                <c:pt idx="7">
                  <c:v>6.696834827429587</c:v>
                </c:pt>
                <c:pt idx="8">
                  <c:v>7.5719455657666437</c:v>
                </c:pt>
                <c:pt idx="9">
                  <c:v>6.8418683859711766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882112"/>
        <c:axId val="79880192"/>
      </c:lineChart>
      <c:catAx>
        <c:axId val="7986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79869824"/>
        <c:crosses val="autoZero"/>
        <c:auto val="1"/>
        <c:lblAlgn val="ctr"/>
        <c:lblOffset val="100"/>
        <c:noMultiLvlLbl val="0"/>
      </c:catAx>
      <c:valAx>
        <c:axId val="798698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Number of laboratory reports</a:t>
                </a:r>
              </a:p>
            </c:rich>
          </c:tx>
          <c:layout>
            <c:manualLayout>
              <c:xMode val="edge"/>
              <c:yMode val="edge"/>
              <c:x val="6.9601785958945506E-2"/>
              <c:y val="0.23190251688758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79868288"/>
        <c:crosses val="autoZero"/>
        <c:crossBetween val="between"/>
      </c:valAx>
      <c:valAx>
        <c:axId val="7988019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Rate per 100,000 population</a:t>
                </a:r>
              </a:p>
            </c:rich>
          </c:tx>
          <c:layout>
            <c:manualLayout>
              <c:xMode val="edge"/>
              <c:yMode val="edge"/>
              <c:x val="0.97757761856021841"/>
              <c:y val="0.2968933428775948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79882112"/>
        <c:crosses val="max"/>
        <c:crossBetween val="between"/>
      </c:valAx>
      <c:catAx>
        <c:axId val="79882112"/>
        <c:scaling>
          <c:orientation val="minMax"/>
        </c:scaling>
        <c:delete val="1"/>
        <c:axPos val="b"/>
        <c:majorTickMark val="out"/>
        <c:minorTickMark val="none"/>
        <c:tickLblPos val="nextTo"/>
        <c:crossAx val="7988019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200"/>
            </a:pPr>
            <a:endParaRPr lang="en-US"/>
          </a:p>
        </c:txPr>
      </c:dTable>
    </c:plotArea>
    <c:plotVisOnly val="1"/>
    <c:dispBlanksAs val="gap"/>
    <c:showDLblsOverMax val="0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18"/>
  <sheetViews>
    <sheetView tabSelected="1" workbookViewId="0">
      <selection activeCell="C6" sqref="C6"/>
    </sheetView>
  </sheetViews>
  <sheetFormatPr defaultRowHeight="15" x14ac:dyDescent="0.25"/>
  <cols>
    <col min="1" max="1" width="25.7109375" customWidth="1"/>
    <col min="2" max="11" width="10.7109375" customWidth="1"/>
  </cols>
  <sheetData>
    <row r="1" spans="1:13" x14ac:dyDescent="0.25">
      <c r="B1" s="3">
        <v>2008</v>
      </c>
      <c r="C1" s="3">
        <v>2009</v>
      </c>
      <c r="D1" s="3">
        <v>2010</v>
      </c>
      <c r="E1" s="3">
        <v>2011</v>
      </c>
      <c r="F1" s="3">
        <v>2012</v>
      </c>
      <c r="G1" s="3">
        <v>2013</v>
      </c>
      <c r="H1" s="3">
        <v>2014</v>
      </c>
      <c r="I1" s="3">
        <v>2015</v>
      </c>
      <c r="J1" s="3">
        <v>2016</v>
      </c>
      <c r="K1" s="3">
        <v>2017</v>
      </c>
    </row>
    <row r="2" spans="1:13" x14ac:dyDescent="0.25">
      <c r="A2" t="s">
        <v>0</v>
      </c>
      <c r="B2" s="7">
        <v>185</v>
      </c>
      <c r="C2" s="7">
        <v>158</v>
      </c>
      <c r="D2" s="7">
        <v>178</v>
      </c>
      <c r="E2" s="7">
        <v>166</v>
      </c>
      <c r="F2" s="7">
        <v>145</v>
      </c>
      <c r="G2" s="7">
        <v>155</v>
      </c>
      <c r="H2" s="7">
        <v>111</v>
      </c>
      <c r="I2" s="7">
        <v>124</v>
      </c>
      <c r="J2" s="7">
        <v>141</v>
      </c>
      <c r="K2" s="7">
        <v>128</v>
      </c>
      <c r="M2" t="s">
        <v>7</v>
      </c>
    </row>
    <row r="3" spans="1:13" x14ac:dyDescent="0.25">
      <c r="A3" t="s">
        <v>1</v>
      </c>
      <c r="B3" s="11">
        <v>1779152</v>
      </c>
      <c r="C3" s="11">
        <v>1793333</v>
      </c>
      <c r="D3" s="11">
        <v>1804833</v>
      </c>
      <c r="E3" s="11">
        <v>1814318</v>
      </c>
      <c r="F3" s="11">
        <v>1823634</v>
      </c>
      <c r="G3" s="11">
        <v>1829725</v>
      </c>
      <c r="H3" s="11">
        <v>1840500</v>
      </c>
      <c r="I3" s="11">
        <v>1851621</v>
      </c>
      <c r="J3" s="11">
        <v>1862137</v>
      </c>
      <c r="K3" s="11">
        <v>1870834</v>
      </c>
    </row>
    <row r="4" spans="1:13" x14ac:dyDescent="0.25">
      <c r="A4" t="s">
        <v>2</v>
      </c>
      <c r="B4" s="2">
        <f t="shared" ref="B4:H4" si="0">100000*B2/B3</f>
        <v>10.398212181983327</v>
      </c>
      <c r="C4" s="2">
        <f t="shared" si="0"/>
        <v>8.8104105595558657</v>
      </c>
      <c r="D4" s="2">
        <f t="shared" si="0"/>
        <v>9.862408322542862</v>
      </c>
      <c r="E4" s="2">
        <f t="shared" si="0"/>
        <v>9.1494434823443296</v>
      </c>
      <c r="F4" s="2">
        <f t="shared" si="0"/>
        <v>7.9511568659062073</v>
      </c>
      <c r="G4" s="2">
        <f t="shared" ref="G4" si="1">100000*G2/G3</f>
        <v>8.4712183524846623</v>
      </c>
      <c r="H4" s="2">
        <f t="shared" si="0"/>
        <v>6.0309698451507741</v>
      </c>
      <c r="I4" s="2">
        <f t="shared" ref="I4:K4" si="2">100000*I2/I3</f>
        <v>6.696834827429587</v>
      </c>
      <c r="J4" s="2">
        <f t="shared" si="2"/>
        <v>7.5719455657666437</v>
      </c>
      <c r="K4" s="2">
        <f t="shared" si="2"/>
        <v>6.8418683859711766</v>
      </c>
    </row>
    <row r="5" spans="1:13" x14ac:dyDescent="0.25">
      <c r="B5" s="2"/>
      <c r="C5" s="2"/>
      <c r="D5" s="2"/>
      <c r="E5" s="2"/>
      <c r="F5" s="2"/>
      <c r="G5" s="2"/>
      <c r="H5" s="2"/>
    </row>
    <row r="6" spans="1:13" x14ac:dyDescent="0.25">
      <c r="A6" t="s">
        <v>4</v>
      </c>
      <c r="B6" s="1">
        <v>71</v>
      </c>
      <c r="C6" s="1">
        <v>45</v>
      </c>
      <c r="D6" s="1">
        <v>48</v>
      </c>
      <c r="E6" s="1">
        <v>34</v>
      </c>
      <c r="F6" s="1">
        <v>38</v>
      </c>
      <c r="G6" s="1">
        <v>39</v>
      </c>
      <c r="H6" s="1">
        <v>26</v>
      </c>
      <c r="I6" s="1">
        <v>48</v>
      </c>
      <c r="J6" s="1">
        <v>36</v>
      </c>
      <c r="K6" s="1">
        <v>35</v>
      </c>
      <c r="M6" s="10">
        <f>K6/K9</f>
        <v>0.2734375</v>
      </c>
    </row>
    <row r="7" spans="1:13" x14ac:dyDescent="0.25">
      <c r="A7" t="s">
        <v>5</v>
      </c>
      <c r="B7" s="9">
        <v>37</v>
      </c>
      <c r="C7" s="9">
        <v>54</v>
      </c>
      <c r="D7" s="9">
        <v>53</v>
      </c>
      <c r="E7" s="9">
        <v>63</v>
      </c>
      <c r="F7" s="9">
        <v>53</v>
      </c>
      <c r="G7" s="9">
        <v>47</v>
      </c>
      <c r="H7" s="9">
        <v>30</v>
      </c>
      <c r="I7" s="9">
        <v>43</v>
      </c>
      <c r="J7" s="9">
        <v>51</v>
      </c>
      <c r="K7" s="9">
        <v>24</v>
      </c>
      <c r="M7" s="10">
        <f>K7/K8</f>
        <v>0.34782608695652173</v>
      </c>
    </row>
    <row r="8" spans="1:13" x14ac:dyDescent="0.25">
      <c r="A8" t="s">
        <v>3</v>
      </c>
      <c r="B8" s="8">
        <v>77</v>
      </c>
      <c r="C8" s="8">
        <v>59</v>
      </c>
      <c r="D8" s="8">
        <v>77</v>
      </c>
      <c r="E8" s="8">
        <v>69</v>
      </c>
      <c r="F8" s="8">
        <v>54</v>
      </c>
      <c r="G8" s="8">
        <v>69</v>
      </c>
      <c r="H8" s="8">
        <v>55</v>
      </c>
      <c r="I8" s="8">
        <v>33</v>
      </c>
      <c r="J8" s="8">
        <v>54</v>
      </c>
      <c r="K8" s="8">
        <v>69</v>
      </c>
    </row>
    <row r="9" spans="1:13" x14ac:dyDescent="0.25">
      <c r="A9" t="s">
        <v>6</v>
      </c>
      <c r="B9" s="6">
        <f t="shared" ref="B9:K9" si="3">SUM(B6:B8)</f>
        <v>185</v>
      </c>
      <c r="C9" s="6">
        <f t="shared" si="3"/>
        <v>158</v>
      </c>
      <c r="D9" s="6">
        <f t="shared" si="3"/>
        <v>178</v>
      </c>
      <c r="E9" s="6">
        <f t="shared" si="3"/>
        <v>166</v>
      </c>
      <c r="F9" s="6">
        <f t="shared" si="3"/>
        <v>145</v>
      </c>
      <c r="G9" s="6">
        <f t="shared" si="3"/>
        <v>155</v>
      </c>
      <c r="H9" s="6">
        <f t="shared" si="3"/>
        <v>111</v>
      </c>
      <c r="I9" s="6">
        <f t="shared" si="3"/>
        <v>124</v>
      </c>
      <c r="J9" s="6">
        <f t="shared" si="3"/>
        <v>141</v>
      </c>
      <c r="K9" s="6">
        <f t="shared" si="3"/>
        <v>128</v>
      </c>
      <c r="M9" s="10"/>
    </row>
    <row r="10" spans="1:13" x14ac:dyDescent="0.25">
      <c r="K10" s="2"/>
    </row>
    <row r="13" spans="1:13" x14ac:dyDescent="0.25">
      <c r="B13" s="4"/>
      <c r="C13" s="4"/>
      <c r="D13" s="4"/>
      <c r="E13" s="5"/>
      <c r="F13" s="1"/>
    </row>
    <row r="14" spans="1:13" x14ac:dyDescent="0.25">
      <c r="B14" s="4"/>
      <c r="C14" s="4"/>
      <c r="D14" s="4"/>
      <c r="E14" s="4"/>
    </row>
    <row r="15" spans="1:13" x14ac:dyDescent="0.25">
      <c r="B15" s="4"/>
      <c r="C15" s="4"/>
      <c r="D15" s="4"/>
      <c r="E15" s="4"/>
    </row>
    <row r="16" spans="1:13" x14ac:dyDescent="0.25">
      <c r="B16" s="4"/>
      <c r="C16" s="4"/>
      <c r="D16" s="4"/>
      <c r="E16" s="4"/>
    </row>
    <row r="17" spans="2:5" x14ac:dyDescent="0.25">
      <c r="B17" s="4"/>
      <c r="C17" s="4"/>
      <c r="D17" s="4"/>
      <c r="E17" s="4"/>
    </row>
    <row r="18" spans="2:5" x14ac:dyDescent="0.25">
      <c r="B18" s="4"/>
      <c r="C18" s="4"/>
      <c r="D18" s="4"/>
      <c r="E1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Tables</vt:lpstr>
      <vt:lpstr>Annual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Cabrey</dc:creator>
  <cp:lastModifiedBy>Catherine Hanna</cp:lastModifiedBy>
  <dcterms:created xsi:type="dcterms:W3CDTF">2014-03-21T11:55:17Z</dcterms:created>
  <dcterms:modified xsi:type="dcterms:W3CDTF">2019-03-28T14:11:23Z</dcterms:modified>
</cp:coreProperties>
</file>